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06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<sst xmlns="http://schemas.openxmlformats.org/spreadsheetml/2006/main" count="20" uniqueCount="17">
  <si>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UNT Libraries Scholarly Publishing Services</t>
  </si>
  <si>
    <t>Online Publishing</t>
  </si>
  <si>
    <t>Fee</t>
  </si>
  <si>
    <t>(required)</t>
  </si>
  <si>
    <t>Choice (type "y" if you want this service)</t>
  </si>
  <si>
    <t>y</t>
  </si>
  <si>
    <t>Cost to you</t>
  </si>
  <si>
    <t>Permissions Management</t>
  </si>
  <si>
    <t>Print Setup</t>
  </si>
  <si>
    <t>Custom Cover Design</t>
  </si>
  <si>
    <t>Total</t>
  </si>
  <si>
    <t>Number of pages in your book</t>
  </si>
  <si>
    <t>E-Book Creation</t>
  </si>
  <si>
    <t>You update cells with this background color with data about your work.</t>
  </si>
  <si>
    <t>Only choose "y" if Libraries will arrange printing.</t>
  </si>
  <si>
    <t>Aquiline Books cost estimator for UNT Faculty Reprints</t>
  </si>
  <si>
    <t>This spreadsheet will help you estimate the cost to reissue an out-of-print book with Aquiline Books. Exact costs will vary slightly by project.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</si>
</sst>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44" fontId="0" fillId="0" borderId="0" xfId="44" applyFont="1" applyAlignment="1">
      <alignment/>
    </xf>
    <xf numFmtId="0" fontId="32" fillId="0" borderId="0" xfId="0" applyFont="1" applyAlignment="1">
      <alignment/>
    </xf>
    <xf numFmtId="0" fontId="27" fillId="30" borderId="1" xfId="52" applyAlignment="1">
      <alignment horizontal="center"/>
    </xf>
    <xf numFmtId="164" fontId="27" fillId="30" borderId="1" xfId="42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44" fontId="20" fillId="27" borderId="1" xfId="44" applyFont="1" applyFill="1" applyBorder="1" applyAlignment="1">
      <alignment/>
    </xf>
    <xf numFmtId="44" fontId="32" fillId="0" borderId="0" xfId="44" applyFont="1" applyAlignment="1">
      <alignment/>
    </xf>
    <xf numFmtId="0" fontId="33" fillId="0" borderId="0" xfId="0" applyFont="1" applyAlignment="1">
      <alignment wrapText="1"/>
    </xf>
    <xf numFmtId="44" fontId="20" fillId="27" borderId="1" xfId="40" applyNumberFormat="1" applyAlignment="1">
      <alignment/>
    </xf>
    <xf numFmtId="0" fontId="33" fillId="30" borderId="1" xfId="52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49.00390625" style="0" bestFit="1" customWidth="1"/>
    <col min="2" max="2" width="40.28125" style="0" bestFit="1" customWidth="1"/>
    <col min="3" max="3" width="11.57421875" style="1" bestFit="1" customWidth="1"/>
    <col min="4" max="4" width="10.8515625" style="0" bestFit="1" customWidth="1"/>
  </cols>
  <sheetData>
    <row r="1" ht="15">
      <c r="A1" s="2" t="s">
        <v>0</v>
      </c>
    </row>
    <row r="2" ht="15">
      <c r="A2" s="2" t="s">
        <v>15</v>
      </c>
    </row>
    <row r="3" spans="1:2" ht="45">
      <c r="A3" s="9" t="s">
        <v>16</v>
      </c>
      <c r="B3" s="11" t="s">
        <v>13</v>
      </c>
    </row>
    <row r="5" spans="1:2" ht="15">
      <c r="A5" t="s">
        <v>11</v>
      </c>
      <c r="B5" s="4">
        <v>192</v>
      </c>
    </row>
    <row r="7" spans="1:3" s="2" customFormat="1" ht="15">
      <c r="A7" s="2" t="s">
        <v>2</v>
      </c>
      <c r="B7" s="6" t="s">
        <v>4</v>
      </c>
      <c r="C7" s="8" t="s">
        <v>6</v>
      </c>
    </row>
    <row r="8" spans="1:3" ht="15">
      <c r="A8" t="s">
        <v>1</v>
      </c>
      <c r="B8" s="5" t="s">
        <v>3</v>
      </c>
      <c r="C8" s="1">
        <v>70</v>
      </c>
    </row>
    <row r="9" spans="1:3" ht="15">
      <c r="A9" t="s">
        <v>7</v>
      </c>
      <c r="B9" s="3" t="s">
        <v>5</v>
      </c>
      <c r="C9" s="10">
        <f>IF(B9="y",B5*353*0.014,0)</f>
        <v>948.864</v>
      </c>
    </row>
    <row r="10" spans="1:4" ht="15">
      <c r="A10" t="s">
        <v>8</v>
      </c>
      <c r="B10" s="3" t="s">
        <v>5</v>
      </c>
      <c r="C10" s="1">
        <f>IF(B10="y",140,0)</f>
        <v>140</v>
      </c>
      <c r="D10" t="s">
        <v>14</v>
      </c>
    </row>
    <row r="11" spans="1:3" ht="15">
      <c r="A11" t="s">
        <v>9</v>
      </c>
      <c r="B11" s="3" t="s">
        <v>5</v>
      </c>
      <c r="C11" s="7">
        <f>IF(B11="y",412.822,0)</f>
        <v>412.822</v>
      </c>
    </row>
    <row r="12" spans="1:3" ht="15">
      <c r="A12" t="s">
        <v>12</v>
      </c>
      <c r="B12" s="3" t="s">
        <v>5</v>
      </c>
      <c r="C12" s="10">
        <f>IF(B12="y",0.85*B5,0)</f>
        <v>163.2</v>
      </c>
    </row>
    <row r="14" spans="2:3" ht="15">
      <c r="B14" t="s">
        <v>10</v>
      </c>
      <c r="C14" s="7">
        <f>SUM(C8:C13)</f>
        <v>1734.8860000000002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UNT Libraries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Hawkins, Kevin</dc:creator>
  <cp:keywords/>
  <dc:description/>
  <cp:lastModifiedBy>Hawkins, Kevin</cp:lastModifiedBy>
  <dcterms:created xsi:type="dcterms:W3CDTF">2014-11-26T20:40:11Z</dcterms:created>
  <dcterms:modified xsi:type="dcterms:W3CDTF">2021-10-19T17:45:57Z</dcterms:modified>
  <cp:category/>
  <cp:version/>
  <cp:contentType/>
  <cp:contentStatus/>
</cp:coreProperties>
</file>